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nlm-my.sharepoint.com/personal/skoghus_nlm_no/Documents/Rutiner, skjema, priser Skoghus/Prislister/"/>
    </mc:Choice>
  </mc:AlternateContent>
  <xr:revisionPtr revIDLastSave="142" documentId="8_{7474B78A-BF7C-4C74-9AD5-11F13C4799E9}" xr6:coauthVersionLast="47" xr6:coauthVersionMax="47" xr10:uidLastSave="{755843A5-CE2C-462F-85A2-6F44C29A8678}"/>
  <bookViews>
    <workbookView xWindow="-120" yWindow="-120" windowWidth="29040" windowHeight="15720" xr2:uid="{00000000-000D-0000-FFFF-FFFF00000000}"/>
  </bookViews>
  <sheets>
    <sheet name="Ark1" sheetId="1" r:id="rId1"/>
    <sheet name="Ark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5" i="1" l="1"/>
  <c r="F73" i="1"/>
  <c r="F56" i="1"/>
  <c r="F23" i="1"/>
  <c r="F55" i="1"/>
  <c r="F57" i="1"/>
  <c r="F70" i="1" l="1"/>
  <c r="F46" i="1" l="1"/>
  <c r="F45" i="1"/>
  <c r="F49" i="1"/>
  <c r="F89" i="1"/>
  <c r="F25" i="1"/>
  <c r="F24" i="1"/>
  <c r="F47" i="1"/>
  <c r="F48" i="1"/>
  <c r="F86" i="1"/>
  <c r="F79" i="1"/>
  <c r="F78" i="1"/>
  <c r="F76" i="1"/>
  <c r="F75" i="1"/>
  <c r="F68" i="1"/>
  <c r="F42" i="1"/>
  <c r="F95" i="1"/>
  <c r="F91" i="1"/>
  <c r="F90" i="1"/>
  <c r="F88" i="1"/>
  <c r="F53" i="1"/>
  <c r="F54" i="1"/>
  <c r="F22" i="1"/>
  <c r="F51" i="1"/>
  <c r="F50" i="1"/>
  <c r="F52" i="1"/>
  <c r="F18" i="1"/>
  <c r="F19" i="1"/>
  <c r="F20" i="1"/>
  <c r="F21" i="1"/>
  <c r="F27" i="1"/>
  <c r="F28" i="1"/>
  <c r="F31" i="1"/>
  <c r="F32" i="1"/>
  <c r="F33" i="1"/>
  <c r="F34" i="1"/>
  <c r="F35" i="1"/>
  <c r="F36" i="1"/>
  <c r="F37" i="1"/>
  <c r="F40" i="1"/>
  <c r="F41" i="1"/>
  <c r="F59" i="1"/>
  <c r="F60" i="1"/>
  <c r="F61" i="1"/>
  <c r="F62" i="1"/>
  <c r="F63" i="1"/>
  <c r="F64" i="1"/>
  <c r="F67" i="1"/>
  <c r="F69" i="1"/>
  <c r="F71" i="1"/>
  <c r="F72" i="1"/>
  <c r="F77" i="1"/>
  <c r="F81" i="1"/>
  <c r="F82" i="1"/>
  <c r="F83" i="1"/>
  <c r="F84" i="1"/>
  <c r="F17" i="1"/>
  <c r="F98" i="1" l="1"/>
  <c r="F102" i="1" l="1"/>
  <c r="F100" i="1"/>
</calcChain>
</file>

<file path=xl/sharedStrings.xml><?xml version="1.0" encoding="utf-8"?>
<sst xmlns="http://schemas.openxmlformats.org/spreadsheetml/2006/main" count="188" uniqueCount="130">
  <si>
    <t>Priser eks. mva.</t>
  </si>
  <si>
    <t>For servering gjelder 25% mva., for catering 15% mva.</t>
  </si>
  <si>
    <t>Andre retter, forretter og tilbehør på forespørsel</t>
  </si>
  <si>
    <t>Det er ikke tillatt å servere alkoholholdig drikke på Skoghus</t>
  </si>
  <si>
    <t>Tapasretter</t>
  </si>
  <si>
    <t>Mengde</t>
  </si>
  <si>
    <t>Pris</t>
  </si>
  <si>
    <t>Antall</t>
  </si>
  <si>
    <t>Sum</t>
  </si>
  <si>
    <t>Dadler i bacon</t>
  </si>
  <si>
    <t>2 stk per pers.</t>
  </si>
  <si>
    <t>Kyllingklubber</t>
  </si>
  <si>
    <t>1 stk pr pers.</t>
  </si>
  <si>
    <t>Lefserull med laks eller spekeskinke</t>
  </si>
  <si>
    <t>Spanske kjøttboller</t>
  </si>
  <si>
    <t>Marinert scampi i chili og hvitløk</t>
  </si>
  <si>
    <t>Karbonader med stekt løk pr stk.</t>
  </si>
  <si>
    <t>Potetretter</t>
  </si>
  <si>
    <t>Ovnsbakte potetbåter</t>
  </si>
  <si>
    <t>100 g pr pers.</t>
  </si>
  <si>
    <t xml:space="preserve">Fløtegratinerte poteter </t>
  </si>
  <si>
    <t>Salater</t>
  </si>
  <si>
    <t>Potetsalat</t>
  </si>
  <si>
    <t>1 skål, ca 10 pers.</t>
  </si>
  <si>
    <t>Waldorfsalat</t>
  </si>
  <si>
    <t>Purre- og druesalat</t>
  </si>
  <si>
    <t>Brokkolisalat med bacon</t>
  </si>
  <si>
    <t>Eggesalat</t>
  </si>
  <si>
    <t>Rekesalat</t>
  </si>
  <si>
    <t>Supper</t>
  </si>
  <si>
    <t>Kyllingsuppe med focaccia</t>
  </si>
  <si>
    <t>pr pers</t>
  </si>
  <si>
    <t>Blomkålsuppe med bacon og krutonger</t>
  </si>
  <si>
    <t>Middagsretter med tilbehør</t>
  </si>
  <si>
    <t>Svinestek med kokte poteter, grønnsaker og brun saus</t>
  </si>
  <si>
    <t>Oksestek med kokte poteter, grønnsaker og brun saus</t>
  </si>
  <si>
    <t>Lasagne med salat og focaccia</t>
  </si>
  <si>
    <t>Brød og tilbehør</t>
  </si>
  <si>
    <t>Nybakt focaccia (1 form ca 20 personer)</t>
  </si>
  <si>
    <t>Kneipp (ca 20 skiver pr brød, beregn 2,5 pr pers)</t>
  </si>
  <si>
    <t>hele brød</t>
  </si>
  <si>
    <t>Loff</t>
  </si>
  <si>
    <t>Rundstykker</t>
  </si>
  <si>
    <t>pr stk</t>
  </si>
  <si>
    <t>2 stk per pers</t>
  </si>
  <si>
    <t>Desserter</t>
  </si>
  <si>
    <t>Hjemmelaget mokkafromasj (leveres i skål)</t>
  </si>
  <si>
    <t>ca 10 pers</t>
  </si>
  <si>
    <t>Hjemmelaget sjokolademousse (leveres i skål)</t>
  </si>
  <si>
    <t>Pannacotta med bærsaus (leveres i porsjonsbeger)</t>
  </si>
  <si>
    <t>pr porsj</t>
  </si>
  <si>
    <t xml:space="preserve">Safari-ostekake med friske bær </t>
  </si>
  <si>
    <t>1 skål, 8-10 pers</t>
  </si>
  <si>
    <t>Oreo-dessert (leveres i skål)</t>
  </si>
  <si>
    <t>Fat</t>
  </si>
  <si>
    <t>Laks og eggerøre</t>
  </si>
  <si>
    <t>Egg og reker</t>
  </si>
  <si>
    <t>40 g reker, 0,5 egg pr pers</t>
  </si>
  <si>
    <t>Spekemat, eks: fenalår, spekeskinke, salami, chorizo</t>
  </si>
  <si>
    <t>Eggerøre</t>
  </si>
  <si>
    <t>1 egg pr person</t>
  </si>
  <si>
    <t>Annet tilbehør</t>
  </si>
  <si>
    <t>Aioli</t>
  </si>
  <si>
    <t>pr skål ca 20 pers</t>
  </si>
  <si>
    <t>Sweet chilisaus</t>
  </si>
  <si>
    <t>pr 20 pers</t>
  </si>
  <si>
    <t>Ris</t>
  </si>
  <si>
    <t>Oliven</t>
  </si>
  <si>
    <t>pr 10 pers</t>
  </si>
  <si>
    <t>Saus utenom meny, 1 dl pr pers.</t>
  </si>
  <si>
    <t>pr pers.</t>
  </si>
  <si>
    <t>Drikke (vann blir alltid satt fram)</t>
  </si>
  <si>
    <t>Eplemost</t>
  </si>
  <si>
    <t>0,33 liter</t>
  </si>
  <si>
    <t>Brus</t>
  </si>
  <si>
    <t>0,5 liter</t>
  </si>
  <si>
    <t>Farris</t>
  </si>
  <si>
    <t>Totalsum eks. mva</t>
  </si>
  <si>
    <t>Grillspyd med kylling</t>
  </si>
  <si>
    <t>Kyllingfilèt med baconsurr</t>
  </si>
  <si>
    <t>Smør (brelett, soft)</t>
  </si>
  <si>
    <t xml:space="preserve">Grønn salat </t>
  </si>
  <si>
    <t>Servering og gjennomføring (rydde bord og ta oppvask)</t>
  </si>
  <si>
    <t>Ved buffèt trengs færre servitører enn ved bordservering. Skoghus vurderer ut fra meny og antall gjester hvor mange som trengs til gjennomføring av selskapet</t>
  </si>
  <si>
    <t>Totalsum inkl. 15% mva. (catering)</t>
  </si>
  <si>
    <t xml:space="preserve">Totalsum inkl. 25% mva. </t>
  </si>
  <si>
    <t xml:space="preserve">Brus boks </t>
  </si>
  <si>
    <t>1/4 kyllingfilèt pr porsj.</t>
  </si>
  <si>
    <t>Hvit pizza med spekeskinke, og/eller vanlig med kjøttdeig</t>
  </si>
  <si>
    <t>Kyllingfilèt m/baconsurr, fløtepoteter og salat</t>
  </si>
  <si>
    <t>Gryterett med ris og salat</t>
  </si>
  <si>
    <t>Hjemmelaget pizza med salat og dressing/rømme</t>
  </si>
  <si>
    <t>Antall timer</t>
  </si>
  <si>
    <t>Servitør timepris</t>
  </si>
  <si>
    <t>pr time</t>
  </si>
  <si>
    <t>Her kan leietaker hyre egne servitører om ønskelig. Hvis Skoghus ordner maten, har vi en eller flere ansatte på kjøkkenet i tillegg.</t>
  </si>
  <si>
    <t>Biff stroganoff med potetstappe og salat</t>
  </si>
  <si>
    <t>Stroganoff med kjøttdeig, ris og salat</t>
  </si>
  <si>
    <t>Taco med tilbehør, uten guacamole</t>
  </si>
  <si>
    <t>guacamole</t>
  </si>
  <si>
    <t>60 g laks, 1 egg pr pers</t>
  </si>
  <si>
    <t>safari-ostekake med friske bær i kuvertskåler</t>
  </si>
  <si>
    <t>pr per</t>
  </si>
  <si>
    <t>Husøylaks med kremet salat og godt brød</t>
  </si>
  <si>
    <t>Pastasalat med skinke og bacon</t>
  </si>
  <si>
    <t>Som forrett er suppene halv porsjon og halv pris</t>
  </si>
  <si>
    <t>Fiskesuppe med lokal fisk og focaccia</t>
  </si>
  <si>
    <t>Indrefilèt svin m/potetbåter, grønnsaker og soppsaus</t>
  </si>
  <si>
    <t>2 biter pr pers.</t>
  </si>
  <si>
    <t>Fat med svinestek, lammerull og roastbiff</t>
  </si>
  <si>
    <t>60 g kjøtt pr pers</t>
  </si>
  <si>
    <t>60 g pr pers</t>
  </si>
  <si>
    <t>40 g pr pers</t>
  </si>
  <si>
    <t>pr skål ca 10 pers</t>
  </si>
  <si>
    <t>1 skål ca 10 pers.</t>
  </si>
  <si>
    <t>250 g varmrøkt laks per porsj, Br. Karlsens egen salatoppskrift</t>
  </si>
  <si>
    <t>pr porsjon</t>
  </si>
  <si>
    <t>Kyllinglår</t>
  </si>
  <si>
    <t xml:space="preserve">1 stk </t>
  </si>
  <si>
    <t>Sjokoladefondant med bringebærsorbet og is</t>
  </si>
  <si>
    <t xml:space="preserve">Bestiller: </t>
  </si>
  <si>
    <t xml:space="preserve">Dato for selskap: </t>
  </si>
  <si>
    <t xml:space="preserve">Type selskap: </t>
  </si>
  <si>
    <t xml:space="preserve">Antall gjester: </t>
  </si>
  <si>
    <t>Ribbe, surkål, poteter og brun saus</t>
  </si>
  <si>
    <t>Pinnekjøtt, poteter, kålrotstappe</t>
  </si>
  <si>
    <t>3 stk pr pers.</t>
  </si>
  <si>
    <t>Eks: 40-60 gjester: 4 servitører/hjelpere i tillegg til kokken(e) ved bordservering</t>
  </si>
  <si>
    <t>Matservering Skoghus 2025</t>
  </si>
  <si>
    <t>Minimumsbestilling 15 personer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</si>
</sst>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kr&quot;\ #,##0;[Red]\-&quot;kr&quot;\ #,##0"/>
    <numFmt numFmtId="42" formatCode="_-&quot;kr&quot;\ * #,##0_-;\-&quot;kr&quot;\ * #,##0_-;_-&quot;kr&quot;\ * &quot;-&quot;_-;_-@_-"/>
    <numFmt numFmtId="44" formatCode="_-&quot;kr&quot;\ * #,##0.00_-;\-&quot;kr&quot;\ * #,##0.00_-;_-&quot;kr&quot;\ * &quot;-&quot;??_-;_-@_-"/>
    <numFmt numFmtId="164" formatCode="0.0"/>
  </numFmts>
  <fonts count="4" x14ac:knownFonts="1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6" fontId="0" fillId="0" borderId="0" xfId="0" applyNumberFormat="1"/>
    <xf numFmtId="42" fontId="0" fillId="0" borderId="0" xfId="0" applyNumberFormat="1"/>
    <xf numFmtId="164" fontId="0" fillId="0" borderId="0" xfId="0" applyNumberFormat="1"/>
    <xf numFmtId="44" fontId="0" fillId="0" borderId="0" xfId="0" applyNumberFormat="1"/>
    <xf numFmtId="0" fontId="2" fillId="0" borderId="0" xfId="0" applyFont="1"/>
    <xf numFmtId="0" fontId="2" fillId="2" borderId="2" xfId="0" applyFont="1" applyFill="1" applyBorder="1"/>
    <xf numFmtId="42" fontId="2" fillId="2" borderId="2" xfId="0" applyNumberFormat="1" applyFont="1" applyFill="1" applyBorder="1"/>
    <xf numFmtId="164" fontId="2" fillId="2" borderId="2" xfId="0" applyNumberFormat="1" applyFont="1" applyFill="1" applyBorder="1"/>
    <xf numFmtId="44" fontId="2" fillId="2" borderId="2" xfId="0" applyNumberFormat="1" applyFont="1" applyFill="1" applyBorder="1"/>
    <xf numFmtId="0" fontId="2" fillId="3" borderId="1" xfId="0" applyFont="1" applyFill="1" applyBorder="1"/>
    <xf numFmtId="42" fontId="2" fillId="3" borderId="1" xfId="0" applyNumberFormat="1" applyFont="1" applyFill="1" applyBorder="1"/>
    <xf numFmtId="0" fontId="2" fillId="4" borderId="1" xfId="0" applyFont="1" applyFill="1" applyBorder="1"/>
    <xf numFmtId="42" fontId="2" fillId="4" borderId="1" xfId="0" applyNumberFormat="1" applyFont="1" applyFill="1" applyBorder="1"/>
    <xf numFmtId="0" fontId="3" fillId="0" borderId="0" xfId="0" applyFont="1"/>
    <xf numFmtId="0" fontId="0" fillId="2" borderId="0" xfId="0" applyFill="1"/>
    <xf numFmtId="0" fontId="2" fillId="0" borderId="0" xfId="0" applyFont="1" applyAlignment="1">
      <alignment horizontal="center"/>
    </xf>
    <xf numFmtId="0" fontId="1" fillId="5" borderId="0" xfId="0" applyFont="1" applyFill="1"/>
    <xf numFmtId="0" fontId="0" fillId="5" borderId="0" xfId="0" applyFill="1" applyAlignment="1">
      <alignment horizontal="center"/>
    </xf>
    <xf numFmtId="42" fontId="0" fillId="5" borderId="0" xfId="0" applyNumberFormat="1" applyFill="1" applyAlignment="1">
      <alignment horizontal="center"/>
    </xf>
    <xf numFmtId="164" fontId="0" fillId="5" borderId="0" xfId="0" applyNumberFormat="1" applyFill="1" applyAlignment="1">
      <alignment horizontal="center"/>
    </xf>
    <xf numFmtId="44" fontId="0" fillId="5" borderId="0" xfId="0" applyNumberFormat="1" applyFill="1" applyAlignment="1">
      <alignment horizontal="center"/>
    </xf>
    <xf numFmtId="0" fontId="0" fillId="5" borderId="0" xfId="0" applyFill="1"/>
    <xf numFmtId="44" fontId="0" fillId="5" borderId="0" xfId="0" applyNumberFormat="1" applyFill="1"/>
    <xf numFmtId="164" fontId="0" fillId="5" borderId="0" xfId="0" applyNumberFormat="1" applyFill="1"/>
    <xf numFmtId="0" fontId="1" fillId="2" borderId="0" xfId="0" applyFont="1" applyFill="1"/>
    <xf numFmtId="42" fontId="0" fillId="2" borderId="0" xfId="0" applyNumberFormat="1" applyFill="1"/>
    <xf numFmtId="164" fontId="0" fillId="2" borderId="0" xfId="0" applyNumberFormat="1" applyFill="1"/>
    <xf numFmtId="44" fontId="0" fillId="2" borderId="0" xfId="0" applyNumberFormat="1" applyFill="1"/>
    <xf numFmtId="44" fontId="2" fillId="0" borderId="0" xfId="0" applyNumberFormat="1" applyFont="1"/>
    <xf numFmtId="42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3"/>
  <sheetViews>
    <sheetView tabSelected="1" topLeftCell="A27" zoomScaleNormal="100" workbookViewId="0">
      <selection activeCell="F1" sqref="F1"/>
    </sheetView>
  </sheetViews>
  <sheetFormatPr baseColWidth="10" defaultColWidth="11.42578125" defaultRowHeight="15" x14ac:dyDescent="0.25"/>
  <cols>
    <col min="1" max="1" width="49.5703125" customWidth="1"/>
    <col min="2" max="2" width="19.42578125" bestFit="1" customWidth="1"/>
    <col min="5" max="5" width="0" hidden="1" customWidth="1"/>
    <col min="6" max="6" width="13.140625" bestFit="1" customWidth="1"/>
    <col min="7" max="7" width="145" bestFit="1" customWidth="1"/>
  </cols>
  <sheetData>
    <row r="1" spans="1:6" ht="28.5" x14ac:dyDescent="0.45">
      <c r="A1" s="14" t="s">
        <v>128</v>
      </c>
    </row>
    <row r="3" spans="1:6" x14ac:dyDescent="0.25">
      <c r="A3" s="5" t="s">
        <v>120</v>
      </c>
    </row>
    <row r="4" spans="1:6" x14ac:dyDescent="0.25">
      <c r="A4" s="5"/>
    </row>
    <row r="5" spans="1:6" x14ac:dyDescent="0.25">
      <c r="A5" t="s">
        <v>121</v>
      </c>
    </row>
    <row r="6" spans="1:6" x14ac:dyDescent="0.25">
      <c r="A6" t="s">
        <v>122</v>
      </c>
    </row>
    <row r="7" spans="1:6" x14ac:dyDescent="0.25">
      <c r="A7" t="s">
        <v>123</v>
      </c>
      <c r="B7">
        <v>0</v>
      </c>
    </row>
    <row r="9" spans="1:6" x14ac:dyDescent="0.25">
      <c r="A9" t="s">
        <v>0</v>
      </c>
    </row>
    <row r="10" spans="1:6" x14ac:dyDescent="0.25">
      <c r="A10" t="s">
        <v>1</v>
      </c>
      <c r="C10" s="2"/>
      <c r="D10" s="3"/>
      <c r="F10" s="4"/>
    </row>
    <row r="11" spans="1:6" x14ac:dyDescent="0.25">
      <c r="C11" s="2"/>
      <c r="D11" s="3"/>
      <c r="F11" s="4"/>
    </row>
    <row r="12" spans="1:6" x14ac:dyDescent="0.25">
      <c r="A12" s="5" t="s">
        <v>129</v>
      </c>
      <c r="C12" s="2"/>
      <c r="D12" s="3"/>
      <c r="F12" s="4"/>
    </row>
    <row r="13" spans="1:6" x14ac:dyDescent="0.25">
      <c r="C13" s="2"/>
      <c r="D13" s="3"/>
      <c r="F13" s="4"/>
    </row>
    <row r="14" spans="1:6" x14ac:dyDescent="0.25">
      <c r="A14" s="5" t="s">
        <v>2</v>
      </c>
      <c r="C14" s="2"/>
      <c r="D14" s="3"/>
      <c r="F14" s="4"/>
    </row>
    <row r="15" spans="1:6" x14ac:dyDescent="0.25">
      <c r="A15" s="5" t="s">
        <v>3</v>
      </c>
      <c r="B15" s="16"/>
      <c r="C15" s="16"/>
      <c r="D15" s="16"/>
      <c r="E15" s="16"/>
      <c r="F15" s="16"/>
    </row>
    <row r="16" spans="1:6" x14ac:dyDescent="0.25">
      <c r="A16" s="17" t="s">
        <v>4</v>
      </c>
      <c r="B16" s="18" t="s">
        <v>5</v>
      </c>
      <c r="C16" s="19" t="s">
        <v>6</v>
      </c>
      <c r="D16" s="20" t="s">
        <v>7</v>
      </c>
      <c r="E16" s="18"/>
      <c r="F16" s="21" t="s">
        <v>8</v>
      </c>
    </row>
    <row r="17" spans="1:8" x14ac:dyDescent="0.25">
      <c r="A17" t="s">
        <v>9</v>
      </c>
      <c r="B17" t="s">
        <v>43</v>
      </c>
      <c r="C17" s="4">
        <v>18</v>
      </c>
      <c r="D17" s="3"/>
      <c r="E17" s="1"/>
      <c r="F17" s="4">
        <f>C17*D17</f>
        <v>0</v>
      </c>
      <c r="H17" s="4"/>
    </row>
    <row r="18" spans="1:8" x14ac:dyDescent="0.25">
      <c r="A18" t="s">
        <v>11</v>
      </c>
      <c r="B18" t="s">
        <v>12</v>
      </c>
      <c r="C18" s="4">
        <v>26</v>
      </c>
      <c r="D18" s="3"/>
      <c r="F18" s="4">
        <f t="shared" ref="F18:F91" si="0">C18*D18</f>
        <v>0</v>
      </c>
      <c r="H18" s="4"/>
    </row>
    <row r="19" spans="1:8" x14ac:dyDescent="0.25">
      <c r="A19" t="s">
        <v>13</v>
      </c>
      <c r="B19" t="s">
        <v>108</v>
      </c>
      <c r="C19" s="4">
        <v>38</v>
      </c>
      <c r="D19" s="3"/>
      <c r="F19" s="4">
        <f t="shared" si="0"/>
        <v>0</v>
      </c>
      <c r="H19" s="4"/>
    </row>
    <row r="20" spans="1:8" x14ac:dyDescent="0.25">
      <c r="A20" t="s">
        <v>14</v>
      </c>
      <c r="B20" t="s">
        <v>126</v>
      </c>
      <c r="C20" s="4">
        <v>38</v>
      </c>
      <c r="D20" s="3"/>
      <c r="F20" s="4">
        <f t="shared" si="0"/>
        <v>0</v>
      </c>
      <c r="H20" s="4"/>
    </row>
    <row r="21" spans="1:8" x14ac:dyDescent="0.25">
      <c r="A21" t="s">
        <v>15</v>
      </c>
      <c r="B21" t="s">
        <v>10</v>
      </c>
      <c r="C21" s="4">
        <v>30</v>
      </c>
      <c r="D21" s="3"/>
      <c r="F21" s="4">
        <f t="shared" si="0"/>
        <v>0</v>
      </c>
      <c r="H21" s="4"/>
    </row>
    <row r="22" spans="1:8" x14ac:dyDescent="0.25">
      <c r="A22" t="s">
        <v>16</v>
      </c>
      <c r="B22" t="s">
        <v>12</v>
      </c>
      <c r="C22" s="4">
        <v>33</v>
      </c>
      <c r="D22" s="3"/>
      <c r="F22" s="4">
        <f t="shared" si="0"/>
        <v>0</v>
      </c>
      <c r="H22" s="4"/>
    </row>
    <row r="23" spans="1:8" x14ac:dyDescent="0.25">
      <c r="A23" t="s">
        <v>117</v>
      </c>
      <c r="B23" t="s">
        <v>118</v>
      </c>
      <c r="C23" s="4">
        <v>36</v>
      </c>
      <c r="D23" s="3"/>
      <c r="F23" s="4">
        <f t="shared" si="0"/>
        <v>0</v>
      </c>
      <c r="H23" s="4"/>
    </row>
    <row r="24" spans="1:8" x14ac:dyDescent="0.25">
      <c r="A24" t="s">
        <v>78</v>
      </c>
      <c r="B24" t="s">
        <v>12</v>
      </c>
      <c r="C24" s="4">
        <v>30</v>
      </c>
      <c r="D24" s="3"/>
      <c r="F24" s="4">
        <f t="shared" si="0"/>
        <v>0</v>
      </c>
      <c r="H24" s="4"/>
    </row>
    <row r="25" spans="1:8" x14ac:dyDescent="0.25">
      <c r="A25" t="s">
        <v>79</v>
      </c>
      <c r="B25" t="s">
        <v>87</v>
      </c>
      <c r="C25" s="4">
        <v>37</v>
      </c>
      <c r="D25" s="3"/>
      <c r="F25" s="4">
        <f t="shared" si="0"/>
        <v>0</v>
      </c>
      <c r="H25" s="4"/>
    </row>
    <row r="26" spans="1:8" x14ac:dyDescent="0.25">
      <c r="A26" s="17" t="s">
        <v>17</v>
      </c>
      <c r="B26" s="18" t="s">
        <v>5</v>
      </c>
      <c r="C26" s="19" t="s">
        <v>6</v>
      </c>
      <c r="D26" s="20" t="s">
        <v>7</v>
      </c>
      <c r="E26" s="18"/>
      <c r="F26" s="21" t="s">
        <v>8</v>
      </c>
      <c r="H26" s="30"/>
    </row>
    <row r="27" spans="1:8" x14ac:dyDescent="0.25">
      <c r="A27" t="s">
        <v>18</v>
      </c>
      <c r="B27" t="s">
        <v>19</v>
      </c>
      <c r="C27" s="4">
        <v>35</v>
      </c>
      <c r="D27" s="3"/>
      <c r="F27" s="4">
        <f t="shared" si="0"/>
        <v>0</v>
      </c>
      <c r="H27" s="4"/>
    </row>
    <row r="28" spans="1:8" x14ac:dyDescent="0.25">
      <c r="A28" t="s">
        <v>20</v>
      </c>
      <c r="B28" t="s">
        <v>19</v>
      </c>
      <c r="C28" s="4">
        <v>35</v>
      </c>
      <c r="D28" s="3"/>
      <c r="F28" s="4">
        <f t="shared" si="0"/>
        <v>0</v>
      </c>
      <c r="H28" s="4"/>
    </row>
    <row r="29" spans="1:8" x14ac:dyDescent="0.25">
      <c r="C29" s="4"/>
      <c r="D29" s="3"/>
      <c r="F29" s="4"/>
      <c r="H29" s="4"/>
    </row>
    <row r="30" spans="1:8" x14ac:dyDescent="0.25">
      <c r="A30" s="17" t="s">
        <v>21</v>
      </c>
      <c r="B30" s="18" t="s">
        <v>5</v>
      </c>
      <c r="C30" s="19" t="s">
        <v>6</v>
      </c>
      <c r="D30" s="20" t="s">
        <v>7</v>
      </c>
      <c r="E30" s="18"/>
      <c r="F30" s="21" t="s">
        <v>8</v>
      </c>
      <c r="H30" s="30"/>
    </row>
    <row r="31" spans="1:8" x14ac:dyDescent="0.25">
      <c r="A31" t="s">
        <v>22</v>
      </c>
      <c r="B31" t="s">
        <v>23</v>
      </c>
      <c r="C31" s="4">
        <v>295</v>
      </c>
      <c r="D31" s="3"/>
      <c r="F31" s="4">
        <f t="shared" si="0"/>
        <v>0</v>
      </c>
      <c r="H31" s="4"/>
    </row>
    <row r="32" spans="1:8" x14ac:dyDescent="0.25">
      <c r="A32" t="s">
        <v>24</v>
      </c>
      <c r="B32" t="s">
        <v>23</v>
      </c>
      <c r="C32" s="4">
        <v>260</v>
      </c>
      <c r="D32" s="3"/>
      <c r="F32" s="4">
        <f t="shared" si="0"/>
        <v>0</v>
      </c>
      <c r="H32" s="4"/>
    </row>
    <row r="33" spans="1:8" x14ac:dyDescent="0.25">
      <c r="A33" t="s">
        <v>25</v>
      </c>
      <c r="B33" t="s">
        <v>23</v>
      </c>
      <c r="C33" s="4">
        <v>260</v>
      </c>
      <c r="D33" s="3"/>
      <c r="F33" s="4">
        <f t="shared" si="0"/>
        <v>0</v>
      </c>
      <c r="H33" s="4"/>
    </row>
    <row r="34" spans="1:8" x14ac:dyDescent="0.25">
      <c r="A34" t="s">
        <v>26</v>
      </c>
      <c r="B34" t="s">
        <v>23</v>
      </c>
      <c r="C34" s="4">
        <v>260</v>
      </c>
      <c r="D34" s="3"/>
      <c r="F34" s="4">
        <f t="shared" si="0"/>
        <v>0</v>
      </c>
      <c r="H34" s="4"/>
    </row>
    <row r="35" spans="1:8" x14ac:dyDescent="0.25">
      <c r="A35" t="s">
        <v>27</v>
      </c>
      <c r="B35" t="s">
        <v>23</v>
      </c>
      <c r="C35" s="4">
        <v>165</v>
      </c>
      <c r="D35" s="3"/>
      <c r="F35" s="4">
        <f t="shared" si="0"/>
        <v>0</v>
      </c>
      <c r="H35" s="4"/>
    </row>
    <row r="36" spans="1:8" x14ac:dyDescent="0.25">
      <c r="A36" t="s">
        <v>28</v>
      </c>
      <c r="B36" t="s">
        <v>23</v>
      </c>
      <c r="C36" s="4">
        <v>265</v>
      </c>
      <c r="D36" s="3"/>
      <c r="F36" s="4">
        <f t="shared" si="0"/>
        <v>0</v>
      </c>
      <c r="H36" s="4"/>
    </row>
    <row r="37" spans="1:8" x14ac:dyDescent="0.25">
      <c r="A37" t="s">
        <v>104</v>
      </c>
      <c r="B37" t="s">
        <v>114</v>
      </c>
      <c r="C37" s="4">
        <v>315</v>
      </c>
      <c r="D37" s="3"/>
      <c r="F37" s="4">
        <f t="shared" si="0"/>
        <v>0</v>
      </c>
      <c r="H37" s="4"/>
    </row>
    <row r="38" spans="1:8" x14ac:dyDescent="0.25">
      <c r="C38" s="4"/>
      <c r="D38" s="3"/>
      <c r="F38" s="4"/>
      <c r="H38" s="4"/>
    </row>
    <row r="39" spans="1:8" x14ac:dyDescent="0.25">
      <c r="A39" s="17" t="s">
        <v>29</v>
      </c>
      <c r="B39" s="18" t="s">
        <v>5</v>
      </c>
      <c r="C39" s="19" t="s">
        <v>6</v>
      </c>
      <c r="D39" s="20" t="s">
        <v>7</v>
      </c>
      <c r="E39" s="18"/>
      <c r="F39" s="21" t="s">
        <v>8</v>
      </c>
      <c r="H39" s="30"/>
    </row>
    <row r="40" spans="1:8" x14ac:dyDescent="0.25">
      <c r="A40" t="s">
        <v>30</v>
      </c>
      <c r="B40" t="s">
        <v>31</v>
      </c>
      <c r="C40" s="4">
        <v>165</v>
      </c>
      <c r="D40" s="3"/>
      <c r="F40" s="4">
        <f t="shared" si="0"/>
        <v>0</v>
      </c>
      <c r="G40" t="s">
        <v>105</v>
      </c>
      <c r="H40" s="4"/>
    </row>
    <row r="41" spans="1:8" x14ac:dyDescent="0.25">
      <c r="A41" t="s">
        <v>106</v>
      </c>
      <c r="B41" t="s">
        <v>31</v>
      </c>
      <c r="C41" s="4">
        <v>165</v>
      </c>
      <c r="D41" s="3"/>
      <c r="F41" s="4">
        <f t="shared" si="0"/>
        <v>0</v>
      </c>
      <c r="H41" s="4"/>
    </row>
    <row r="42" spans="1:8" x14ac:dyDescent="0.25">
      <c r="A42" t="s">
        <v>32</v>
      </c>
      <c r="B42" t="s">
        <v>31</v>
      </c>
      <c r="C42" s="4">
        <v>165</v>
      </c>
      <c r="D42" s="3"/>
      <c r="F42" s="4">
        <f t="shared" si="0"/>
        <v>0</v>
      </c>
      <c r="H42" s="4"/>
    </row>
    <row r="43" spans="1:8" x14ac:dyDescent="0.25">
      <c r="C43" s="4"/>
      <c r="D43" s="3"/>
      <c r="F43" s="4"/>
      <c r="H43" s="4"/>
    </row>
    <row r="44" spans="1:8" x14ac:dyDescent="0.25">
      <c r="A44" s="17" t="s">
        <v>33</v>
      </c>
      <c r="B44" s="22" t="s">
        <v>5</v>
      </c>
      <c r="C44" s="23" t="s">
        <v>6</v>
      </c>
      <c r="D44" s="24" t="s">
        <v>7</v>
      </c>
      <c r="E44" s="22"/>
      <c r="F44" s="23" t="s">
        <v>8</v>
      </c>
      <c r="H44" s="4"/>
    </row>
    <row r="45" spans="1:8" x14ac:dyDescent="0.25">
      <c r="A45" t="s">
        <v>90</v>
      </c>
      <c r="B45" t="s">
        <v>31</v>
      </c>
      <c r="C45" s="4">
        <v>170</v>
      </c>
      <c r="D45" s="3"/>
      <c r="F45" s="4">
        <f>C45*D45</f>
        <v>0</v>
      </c>
      <c r="H45" s="4"/>
    </row>
    <row r="46" spans="1:8" x14ac:dyDescent="0.25">
      <c r="A46" t="s">
        <v>97</v>
      </c>
      <c r="B46" t="s">
        <v>31</v>
      </c>
      <c r="C46" s="4">
        <v>170</v>
      </c>
      <c r="D46" s="3"/>
      <c r="F46" s="4">
        <f>C46*D46</f>
        <v>0</v>
      </c>
      <c r="H46" s="4"/>
    </row>
    <row r="47" spans="1:8" x14ac:dyDescent="0.25">
      <c r="A47" t="s">
        <v>96</v>
      </c>
      <c r="B47" t="s">
        <v>31</v>
      </c>
      <c r="C47" s="4">
        <v>220</v>
      </c>
      <c r="D47" s="3"/>
      <c r="F47" s="4">
        <f t="shared" si="0"/>
        <v>0</v>
      </c>
      <c r="H47" s="4"/>
    </row>
    <row r="48" spans="1:8" x14ac:dyDescent="0.25">
      <c r="A48" t="s">
        <v>34</v>
      </c>
      <c r="B48" t="s">
        <v>31</v>
      </c>
      <c r="C48" s="4">
        <v>220</v>
      </c>
      <c r="D48" s="3"/>
      <c r="F48" s="4">
        <f t="shared" si="0"/>
        <v>0</v>
      </c>
      <c r="H48" s="4"/>
    </row>
    <row r="49" spans="1:8" x14ac:dyDescent="0.25">
      <c r="A49" t="s">
        <v>35</v>
      </c>
      <c r="B49" t="s">
        <v>31</v>
      </c>
      <c r="C49" s="4">
        <v>255</v>
      </c>
      <c r="D49" s="3"/>
      <c r="F49" s="4">
        <f t="shared" si="0"/>
        <v>0</v>
      </c>
      <c r="H49" s="4"/>
    </row>
    <row r="50" spans="1:8" x14ac:dyDescent="0.25">
      <c r="A50" t="s">
        <v>89</v>
      </c>
      <c r="B50" t="s">
        <v>31</v>
      </c>
      <c r="C50" s="4">
        <v>200</v>
      </c>
      <c r="D50" s="3"/>
      <c r="F50" s="4">
        <f t="shared" si="0"/>
        <v>0</v>
      </c>
      <c r="H50" s="4"/>
    </row>
    <row r="51" spans="1:8" x14ac:dyDescent="0.25">
      <c r="A51" t="s">
        <v>107</v>
      </c>
      <c r="B51" t="s">
        <v>31</v>
      </c>
      <c r="C51" s="4">
        <v>220</v>
      </c>
      <c r="D51" s="3"/>
      <c r="F51" s="4">
        <f t="shared" si="0"/>
        <v>0</v>
      </c>
      <c r="H51" s="4"/>
    </row>
    <row r="52" spans="1:8" x14ac:dyDescent="0.25">
      <c r="A52" t="s">
        <v>36</v>
      </c>
      <c r="B52" t="s">
        <v>31</v>
      </c>
      <c r="C52" s="4">
        <v>190</v>
      </c>
      <c r="D52" s="3"/>
      <c r="F52" s="4">
        <f t="shared" si="0"/>
        <v>0</v>
      </c>
      <c r="H52" s="4"/>
    </row>
    <row r="53" spans="1:8" x14ac:dyDescent="0.25">
      <c r="A53" t="s">
        <v>98</v>
      </c>
      <c r="B53" t="s">
        <v>31</v>
      </c>
      <c r="C53" s="4">
        <v>155</v>
      </c>
      <c r="D53" s="3"/>
      <c r="F53" s="4">
        <f t="shared" si="0"/>
        <v>0</v>
      </c>
      <c r="H53" s="4"/>
    </row>
    <row r="54" spans="1:8" x14ac:dyDescent="0.25">
      <c r="A54" t="s">
        <v>91</v>
      </c>
      <c r="B54" t="s">
        <v>31</v>
      </c>
      <c r="C54" s="4">
        <v>155</v>
      </c>
      <c r="D54" s="3"/>
      <c r="F54" s="4">
        <f t="shared" si="0"/>
        <v>0</v>
      </c>
      <c r="G54" t="s">
        <v>88</v>
      </c>
      <c r="H54" s="4"/>
    </row>
    <row r="55" spans="1:8" x14ac:dyDescent="0.25">
      <c r="A55" t="s">
        <v>124</v>
      </c>
      <c r="B55" t="s">
        <v>31</v>
      </c>
      <c r="C55" s="4">
        <v>220</v>
      </c>
      <c r="D55" s="3"/>
      <c r="F55" s="4">
        <f t="shared" si="0"/>
        <v>0</v>
      </c>
      <c r="H55" s="4"/>
    </row>
    <row r="56" spans="1:8" x14ac:dyDescent="0.25">
      <c r="A56" t="s">
        <v>125</v>
      </c>
      <c r="B56" t="s">
        <v>31</v>
      </c>
      <c r="C56" s="4">
        <v>250</v>
      </c>
      <c r="D56" s="3"/>
      <c r="F56" s="4">
        <f t="shared" si="0"/>
        <v>0</v>
      </c>
      <c r="H56" s="4"/>
    </row>
    <row r="57" spans="1:8" x14ac:dyDescent="0.25">
      <c r="A57" t="s">
        <v>103</v>
      </c>
      <c r="B57" t="s">
        <v>31</v>
      </c>
      <c r="C57" s="4">
        <v>255</v>
      </c>
      <c r="D57" s="3"/>
      <c r="F57" s="4">
        <f t="shared" si="0"/>
        <v>0</v>
      </c>
      <c r="G57" t="s">
        <v>115</v>
      </c>
      <c r="H57" s="4"/>
    </row>
    <row r="58" spans="1:8" x14ac:dyDescent="0.25">
      <c r="A58" s="17" t="s">
        <v>37</v>
      </c>
      <c r="B58" s="22"/>
      <c r="C58" s="23"/>
      <c r="D58" s="24"/>
      <c r="E58" s="22"/>
      <c r="F58" s="23"/>
      <c r="H58" s="4"/>
    </row>
    <row r="59" spans="1:8" x14ac:dyDescent="0.25">
      <c r="A59" t="s">
        <v>38</v>
      </c>
      <c r="C59" s="4">
        <v>330</v>
      </c>
      <c r="D59" s="3"/>
      <c r="F59" s="4">
        <f t="shared" si="0"/>
        <v>0</v>
      </c>
      <c r="H59" s="4"/>
    </row>
    <row r="60" spans="1:8" x14ac:dyDescent="0.25">
      <c r="A60" t="s">
        <v>39</v>
      </c>
      <c r="B60" t="s">
        <v>40</v>
      </c>
      <c r="C60" s="4">
        <v>52</v>
      </c>
      <c r="D60" s="3"/>
      <c r="F60" s="4">
        <f t="shared" si="0"/>
        <v>0</v>
      </c>
      <c r="H60" s="4"/>
    </row>
    <row r="61" spans="1:8" x14ac:dyDescent="0.25">
      <c r="A61" t="s">
        <v>41</v>
      </c>
      <c r="B61" t="s">
        <v>40</v>
      </c>
      <c r="C61" s="4">
        <v>52</v>
      </c>
      <c r="D61" s="3"/>
      <c r="F61" s="4">
        <f t="shared" si="0"/>
        <v>0</v>
      </c>
      <c r="H61" s="4"/>
    </row>
    <row r="62" spans="1:8" x14ac:dyDescent="0.25">
      <c r="A62" t="s">
        <v>42</v>
      </c>
      <c r="B62" t="s">
        <v>43</v>
      </c>
      <c r="C62" s="4">
        <v>7</v>
      </c>
      <c r="D62" s="3"/>
      <c r="F62" s="4">
        <f t="shared" si="0"/>
        <v>0</v>
      </c>
      <c r="H62" s="4"/>
    </row>
    <row r="63" spans="1:8" x14ac:dyDescent="0.25">
      <c r="A63" t="s">
        <v>80</v>
      </c>
      <c r="B63" t="s">
        <v>44</v>
      </c>
      <c r="C63" s="4">
        <v>8</v>
      </c>
      <c r="D63" s="3"/>
      <c r="F63" s="4">
        <f t="shared" si="0"/>
        <v>0</v>
      </c>
      <c r="H63" s="4"/>
    </row>
    <row r="64" spans="1:8" x14ac:dyDescent="0.25">
      <c r="A64" t="s">
        <v>81</v>
      </c>
      <c r="B64" t="s">
        <v>112</v>
      </c>
      <c r="C64" s="4">
        <v>23</v>
      </c>
      <c r="D64" s="3"/>
      <c r="F64" s="4">
        <f t="shared" si="0"/>
        <v>0</v>
      </c>
      <c r="H64" s="4"/>
    </row>
    <row r="65" spans="1:8" x14ac:dyDescent="0.25">
      <c r="C65" s="4"/>
      <c r="D65" s="3"/>
      <c r="F65" s="4"/>
      <c r="H65" s="4"/>
    </row>
    <row r="66" spans="1:8" x14ac:dyDescent="0.25">
      <c r="A66" s="17" t="s">
        <v>45</v>
      </c>
      <c r="B66" s="18" t="s">
        <v>5</v>
      </c>
      <c r="C66" s="19" t="s">
        <v>6</v>
      </c>
      <c r="D66" s="20" t="s">
        <v>7</v>
      </c>
      <c r="E66" s="18"/>
      <c r="F66" s="21" t="s">
        <v>8</v>
      </c>
      <c r="H66" s="30"/>
    </row>
    <row r="67" spans="1:8" x14ac:dyDescent="0.25">
      <c r="A67" t="s">
        <v>46</v>
      </c>
      <c r="B67" t="s">
        <v>47</v>
      </c>
      <c r="C67" s="4">
        <v>350</v>
      </c>
      <c r="D67" s="3"/>
      <c r="F67" s="4">
        <f t="shared" si="0"/>
        <v>0</v>
      </c>
      <c r="H67" s="4"/>
    </row>
    <row r="68" spans="1:8" x14ac:dyDescent="0.25">
      <c r="A68" t="s">
        <v>48</v>
      </c>
      <c r="B68" t="s">
        <v>47</v>
      </c>
      <c r="C68" s="4">
        <v>350</v>
      </c>
      <c r="D68" s="3"/>
      <c r="F68" s="4">
        <f t="shared" si="0"/>
        <v>0</v>
      </c>
      <c r="H68" s="4"/>
    </row>
    <row r="69" spans="1:8" x14ac:dyDescent="0.25">
      <c r="A69" t="s">
        <v>49</v>
      </c>
      <c r="B69" t="s">
        <v>50</v>
      </c>
      <c r="C69" s="4">
        <v>70</v>
      </c>
      <c r="D69" s="3"/>
      <c r="F69" s="4">
        <f t="shared" si="0"/>
        <v>0</v>
      </c>
      <c r="H69" s="4"/>
    </row>
    <row r="70" spans="1:8" x14ac:dyDescent="0.25">
      <c r="A70" t="s">
        <v>101</v>
      </c>
      <c r="B70" t="s">
        <v>102</v>
      </c>
      <c r="C70" s="4">
        <v>70</v>
      </c>
      <c r="D70" s="3"/>
      <c r="F70" s="4">
        <f>C70*D70</f>
        <v>0</v>
      </c>
      <c r="H70" s="4"/>
    </row>
    <row r="71" spans="1:8" x14ac:dyDescent="0.25">
      <c r="A71" t="s">
        <v>51</v>
      </c>
      <c r="B71" t="s">
        <v>52</v>
      </c>
      <c r="C71" s="4">
        <v>350</v>
      </c>
      <c r="D71" s="3"/>
      <c r="F71" s="4">
        <f t="shared" si="0"/>
        <v>0</v>
      </c>
      <c r="H71" s="4"/>
    </row>
    <row r="72" spans="1:8" x14ac:dyDescent="0.25">
      <c r="A72" t="s">
        <v>53</v>
      </c>
      <c r="B72" t="s">
        <v>47</v>
      </c>
      <c r="C72" s="4">
        <v>350</v>
      </c>
      <c r="D72" s="3"/>
      <c r="F72" s="4">
        <f t="shared" si="0"/>
        <v>0</v>
      </c>
      <c r="H72" s="4"/>
    </row>
    <row r="73" spans="1:8" x14ac:dyDescent="0.25">
      <c r="A73" t="s">
        <v>119</v>
      </c>
      <c r="B73" t="s">
        <v>43</v>
      </c>
      <c r="C73" s="4">
        <v>85</v>
      </c>
      <c r="D73" s="3"/>
      <c r="F73" s="4">
        <f t="shared" si="0"/>
        <v>0</v>
      </c>
      <c r="H73" s="4"/>
    </row>
    <row r="74" spans="1:8" x14ac:dyDescent="0.25">
      <c r="A74" s="17" t="s">
        <v>54</v>
      </c>
      <c r="B74" s="18" t="s">
        <v>5</v>
      </c>
      <c r="C74" s="19" t="s">
        <v>6</v>
      </c>
      <c r="D74" s="20" t="s">
        <v>7</v>
      </c>
      <c r="E74" s="18"/>
      <c r="F74" s="21" t="s">
        <v>8</v>
      </c>
      <c r="H74" s="30"/>
    </row>
    <row r="75" spans="1:8" x14ac:dyDescent="0.25">
      <c r="A75" t="s">
        <v>109</v>
      </c>
      <c r="B75" t="s">
        <v>110</v>
      </c>
      <c r="C75" s="4">
        <v>55</v>
      </c>
      <c r="D75" s="3"/>
      <c r="F75" s="4">
        <f>C75*D75</f>
        <v>0</v>
      </c>
      <c r="H75" s="4"/>
    </row>
    <row r="76" spans="1:8" x14ac:dyDescent="0.25">
      <c r="A76" t="s">
        <v>55</v>
      </c>
      <c r="B76" t="s">
        <v>100</v>
      </c>
      <c r="C76" s="4">
        <v>45</v>
      </c>
      <c r="D76" s="3"/>
      <c r="F76" s="4">
        <f>C76*D76</f>
        <v>0</v>
      </c>
      <c r="H76" s="4"/>
    </row>
    <row r="77" spans="1:8" x14ac:dyDescent="0.25">
      <c r="A77" t="s">
        <v>56</v>
      </c>
      <c r="B77" t="s">
        <v>57</v>
      </c>
      <c r="C77" s="4">
        <v>45</v>
      </c>
      <c r="D77" s="3"/>
      <c r="F77" s="4">
        <f t="shared" si="0"/>
        <v>0</v>
      </c>
      <c r="H77" s="4"/>
    </row>
    <row r="78" spans="1:8" x14ac:dyDescent="0.25">
      <c r="A78" t="s">
        <v>58</v>
      </c>
      <c r="B78" t="s">
        <v>111</v>
      </c>
      <c r="C78" s="4">
        <v>55</v>
      </c>
      <c r="D78" s="3"/>
      <c r="F78" s="4">
        <f>C78*D78</f>
        <v>0</v>
      </c>
      <c r="H78" s="4"/>
    </row>
    <row r="79" spans="1:8" x14ac:dyDescent="0.25">
      <c r="A79" t="s">
        <v>59</v>
      </c>
      <c r="B79" t="s">
        <v>60</v>
      </c>
      <c r="C79" s="4">
        <v>7</v>
      </c>
      <c r="D79" s="3"/>
      <c r="F79" s="29">
        <f>C79*D79</f>
        <v>0</v>
      </c>
      <c r="H79" s="4"/>
    </row>
    <row r="80" spans="1:8" x14ac:dyDescent="0.25">
      <c r="A80" s="17" t="s">
        <v>61</v>
      </c>
      <c r="B80" s="18" t="s">
        <v>5</v>
      </c>
      <c r="C80" s="19" t="s">
        <v>6</v>
      </c>
      <c r="D80" s="20" t="s">
        <v>7</v>
      </c>
      <c r="E80" s="18"/>
      <c r="F80" s="21" t="s">
        <v>8</v>
      </c>
      <c r="H80" s="30"/>
    </row>
    <row r="81" spans="1:8" x14ac:dyDescent="0.25">
      <c r="A81" t="s">
        <v>62</v>
      </c>
      <c r="B81" t="s">
        <v>63</v>
      </c>
      <c r="C81" s="4">
        <v>100</v>
      </c>
      <c r="D81" s="3"/>
      <c r="F81" s="4">
        <f t="shared" si="0"/>
        <v>0</v>
      </c>
      <c r="H81" s="4"/>
    </row>
    <row r="82" spans="1:8" x14ac:dyDescent="0.25">
      <c r="A82" t="s">
        <v>64</v>
      </c>
      <c r="B82" t="s">
        <v>65</v>
      </c>
      <c r="C82" s="4">
        <v>65</v>
      </c>
      <c r="D82" s="3"/>
      <c r="F82" s="4">
        <f t="shared" si="0"/>
        <v>0</v>
      </c>
      <c r="H82" s="4"/>
    </row>
    <row r="83" spans="1:8" x14ac:dyDescent="0.25">
      <c r="A83" t="s">
        <v>66</v>
      </c>
      <c r="B83" t="s">
        <v>116</v>
      </c>
      <c r="C83" s="4">
        <v>16</v>
      </c>
      <c r="D83" s="3"/>
      <c r="F83" s="4">
        <f t="shared" si="0"/>
        <v>0</v>
      </c>
      <c r="H83" s="4"/>
    </row>
    <row r="84" spans="1:8" x14ac:dyDescent="0.25">
      <c r="A84" t="s">
        <v>67</v>
      </c>
      <c r="B84" t="s">
        <v>68</v>
      </c>
      <c r="C84" s="4">
        <v>50</v>
      </c>
      <c r="D84" s="3"/>
      <c r="F84" s="4">
        <f t="shared" si="0"/>
        <v>0</v>
      </c>
      <c r="H84" s="4"/>
    </row>
    <row r="85" spans="1:8" x14ac:dyDescent="0.25">
      <c r="A85" t="s">
        <v>99</v>
      </c>
      <c r="B85" t="s">
        <v>113</v>
      </c>
      <c r="C85" s="4">
        <v>220</v>
      </c>
      <c r="D85" s="3"/>
      <c r="F85" s="4">
        <f t="shared" si="0"/>
        <v>0</v>
      </c>
      <c r="H85" s="4"/>
    </row>
    <row r="86" spans="1:8" x14ac:dyDescent="0.25">
      <c r="A86" t="s">
        <v>69</v>
      </c>
      <c r="B86" t="s">
        <v>70</v>
      </c>
      <c r="C86" s="4">
        <v>22</v>
      </c>
      <c r="D86" s="3"/>
      <c r="F86" s="4">
        <f t="shared" si="0"/>
        <v>0</v>
      </c>
      <c r="H86" s="4"/>
    </row>
    <row r="87" spans="1:8" x14ac:dyDescent="0.25">
      <c r="A87" s="17" t="s">
        <v>71</v>
      </c>
      <c r="B87" s="22"/>
      <c r="C87" s="23"/>
      <c r="D87" s="24"/>
      <c r="E87" s="22"/>
      <c r="F87" s="23"/>
      <c r="H87" s="4"/>
    </row>
    <row r="88" spans="1:8" x14ac:dyDescent="0.25">
      <c r="A88" t="s">
        <v>72</v>
      </c>
      <c r="B88" t="s">
        <v>73</v>
      </c>
      <c r="C88" s="4">
        <v>32</v>
      </c>
      <c r="D88" s="3"/>
      <c r="F88" s="4">
        <f t="shared" si="0"/>
        <v>0</v>
      </c>
      <c r="H88" s="4"/>
    </row>
    <row r="89" spans="1:8" x14ac:dyDescent="0.25">
      <c r="A89" t="s">
        <v>86</v>
      </c>
      <c r="B89" t="s">
        <v>73</v>
      </c>
      <c r="C89" s="4">
        <v>25</v>
      </c>
      <c r="D89" s="3"/>
      <c r="F89" s="4">
        <f t="shared" si="0"/>
        <v>0</v>
      </c>
      <c r="H89" s="4"/>
    </row>
    <row r="90" spans="1:8" x14ac:dyDescent="0.25">
      <c r="A90" t="s">
        <v>74</v>
      </c>
      <c r="B90" t="s">
        <v>75</v>
      </c>
      <c r="C90" s="4">
        <v>32</v>
      </c>
      <c r="D90" s="3"/>
      <c r="F90" s="4">
        <f t="shared" si="0"/>
        <v>0</v>
      </c>
      <c r="H90" s="4"/>
    </row>
    <row r="91" spans="1:8" x14ac:dyDescent="0.25">
      <c r="A91" t="s">
        <v>76</v>
      </c>
      <c r="B91" t="s">
        <v>75</v>
      </c>
      <c r="C91" s="4">
        <v>32</v>
      </c>
      <c r="D91" s="3"/>
      <c r="F91" s="4">
        <f t="shared" si="0"/>
        <v>0</v>
      </c>
      <c r="H91" s="4"/>
    </row>
    <row r="92" spans="1:8" x14ac:dyDescent="0.25">
      <c r="C92" s="2"/>
      <c r="D92" s="3"/>
      <c r="F92" s="4"/>
      <c r="H92" s="2"/>
    </row>
    <row r="93" spans="1:8" x14ac:dyDescent="0.25">
      <c r="A93" s="5"/>
      <c r="C93" s="2"/>
      <c r="D93" s="3"/>
      <c r="F93" s="4"/>
      <c r="H93" s="2"/>
    </row>
    <row r="94" spans="1:8" x14ac:dyDescent="0.25">
      <c r="A94" s="25" t="s">
        <v>82</v>
      </c>
      <c r="B94" s="15"/>
      <c r="C94" s="26"/>
      <c r="D94" s="27" t="s">
        <v>92</v>
      </c>
      <c r="E94" s="15"/>
      <c r="F94" s="28"/>
      <c r="H94" s="2"/>
    </row>
    <row r="95" spans="1:8" x14ac:dyDescent="0.25">
      <c r="A95" t="s">
        <v>93</v>
      </c>
      <c r="B95" t="s">
        <v>94</v>
      </c>
      <c r="C95" s="2">
        <v>450</v>
      </c>
      <c r="D95" s="3"/>
      <c r="F95" s="4">
        <f t="shared" ref="F95" si="1">C95*D95</f>
        <v>0</v>
      </c>
      <c r="G95" t="s">
        <v>95</v>
      </c>
      <c r="H95" s="2"/>
    </row>
    <row r="96" spans="1:8" x14ac:dyDescent="0.25">
      <c r="C96" s="2"/>
      <c r="D96" s="3"/>
      <c r="F96" s="4"/>
      <c r="G96" t="s">
        <v>83</v>
      </c>
    </row>
    <row r="97" spans="1:7" x14ac:dyDescent="0.25">
      <c r="C97" s="2"/>
      <c r="D97" s="3"/>
      <c r="F97" s="4"/>
      <c r="G97" t="s">
        <v>127</v>
      </c>
    </row>
    <row r="98" spans="1:7" s="5" customFormat="1" x14ac:dyDescent="0.25">
      <c r="A98" s="6" t="s">
        <v>77</v>
      </c>
      <c r="B98" s="6"/>
      <c r="C98" s="7"/>
      <c r="D98" s="8"/>
      <c r="E98" s="6"/>
      <c r="F98" s="9">
        <f>SUM(F17:F97)</f>
        <v>0</v>
      </c>
    </row>
    <row r="99" spans="1:7" x14ac:dyDescent="0.25">
      <c r="C99" s="2"/>
      <c r="F99" s="4"/>
    </row>
    <row r="100" spans="1:7" s="5" customFormat="1" ht="15.75" thickBot="1" x14ac:dyDescent="0.3">
      <c r="A100" s="10" t="s">
        <v>84</v>
      </c>
      <c r="B100" s="10"/>
      <c r="C100" s="11"/>
      <c r="D100" s="10"/>
      <c r="E100" s="10"/>
      <c r="F100" s="11">
        <f>F98*1.12</f>
        <v>0</v>
      </c>
    </row>
    <row r="101" spans="1:7" ht="15.75" thickTop="1" x14ac:dyDescent="0.25">
      <c r="C101" s="2"/>
      <c r="F101" s="4"/>
    </row>
    <row r="102" spans="1:7" s="5" customFormat="1" ht="15.75" thickBot="1" x14ac:dyDescent="0.3">
      <c r="A102" s="12" t="s">
        <v>85</v>
      </c>
      <c r="B102" s="12"/>
      <c r="C102" s="13"/>
      <c r="D102" s="12"/>
      <c r="E102" s="12"/>
      <c r="F102" s="13">
        <f>F98*1.25</f>
        <v>0</v>
      </c>
    </row>
    <row r="103" spans="1:7" ht="15.75" thickTop="1" x14ac:dyDescent="0.25">
      <c r="C103" s="2"/>
      <c r="F103" s="4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11.425781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2</vt:i4>
      </vt:variant>
    </vt:vector>
  </HeadingPairs>
  <TitlesOfParts>
    <vt:vector size="2" baseType="lpstr">
      <vt:lpstr>Ark1</vt:lpstr>
      <vt:lpstr>Ark2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47488</dc:creator>
  <cp:keywords/>
  <dc:description/>
  <cp:lastModifiedBy>Skoghus leirsted</cp:lastModifiedBy>
  <cp:revision/>
  <dcterms:created xsi:type="dcterms:W3CDTF">2021-03-17T09:41:09Z</dcterms:created>
  <dcterms:modified xsi:type="dcterms:W3CDTF">2025-11-26T09:49:59Z</dcterms:modified>
  <cp:category/>
  <cp:contentStatus/>
</cp:coreProperties>
</file>